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'МБТ'!$5:$5</definedName>
    <definedName name="_xlnm.Print_Area" localSheetId="0">'МБТ'!$A$1:$E$44</definedName>
  </definedNames>
  <calcPr fullCalcOnLoad="1"/>
</workbook>
</file>

<file path=xl/sharedStrings.xml><?xml version="1.0" encoding="utf-8"?>
<sst xmlns="http://schemas.openxmlformats.org/spreadsheetml/2006/main" count="85" uniqueCount="70">
  <si>
    <t>№ п/п</t>
  </si>
  <si>
    <t>Наименование вида межбюджетных трансфертов</t>
  </si>
  <si>
    <t>I.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</si>
  <si>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</si>
  <si>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</si>
  <si>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</si>
  <si>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</si>
  <si>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</si>
  <si>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</si>
  <si>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</si>
  <si>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</si>
  <si>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</si>
  <si>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</si>
  <si>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(руб.)</t>
  </si>
  <si>
    <t>МЕЖБЮДЖЕТНЫЕ ТРАНСФЕРТЫ - ВСЕГО</t>
  </si>
  <si>
    <t>19.</t>
  </si>
  <si>
    <t>20.</t>
  </si>
  <si>
    <t>Субсидии бюджетам муниципальных образований</t>
  </si>
  <si>
    <t>II.</t>
  </si>
  <si>
    <t>Субвенции бюджетам муниципальных образований</t>
  </si>
  <si>
    <t>III.</t>
  </si>
  <si>
    <t>12.</t>
  </si>
  <si>
    <t>13.</t>
  </si>
  <si>
    <t>14.</t>
  </si>
  <si>
    <t>15.</t>
  </si>
  <si>
    <t>16.</t>
  </si>
  <si>
    <t>17.</t>
  </si>
  <si>
    <t>18.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</si>
  <si>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</si>
  <si>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</si>
  <si>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</si>
  <si>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</si>
  <si>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оздоровление детей</t>
  </si>
  <si>
    <t xml:space="preserve">Межбюджетные трансферты, передаваемые бюджетам городских округов, на развитие и поддержку социальной, инженерной и инновационной инфраструктуры наукоградов Российской Федерации </t>
  </si>
  <si>
    <t>Прочие межбюджетные трансферты, передаваемые бюджетам городских округов, на стимулирование руководителей исполнительно-распорядительных органов муниципальных образований области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</si>
  <si>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</si>
  <si>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4.</t>
  </si>
  <si>
    <t xml:space="preserve">Прочие субсидии бюджетам городских округов на развитие материально-технической базы муниципальных учреждений и другие мероприятия                                                                                               </t>
  </si>
  <si>
    <t>Увеличение (+), уменьшение (-)</t>
  </si>
  <si>
    <t>Субсидии бюджетам городских округов на модернизацию региональных систем дошкольного образования</t>
  </si>
  <si>
    <t>Субвенции бюджетам городских округов на предоставление компенсации части расходов граждан на оплату коммунальных услуг в связи с ростом платы за данные услуги</t>
  </si>
  <si>
    <t>Уточненный план                      на 2014 год</t>
  </si>
  <si>
    <t xml:space="preserve">Прочие субсидии бюджетам городских округов на организацию отдыха и оздоровления детей                                                                                                           </t>
  </si>
  <si>
    <t xml:space="preserve">Прочие субсидии бюджетам городских округов на совершенствование организации школьного питания                                                                                                          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</si>
  <si>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</si>
  <si>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предоставление социальных услуг гражданам пожилого возраста, инвалидам и гражданам, находящимся в трудной жизненной ситуации</t>
  </si>
  <si>
    <t>Субвенции бюджетам городских округов на формирование и содержание архивных фондов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</si>
  <si>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</si>
  <si>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организацию исполнения переданных государственных полномочий </t>
  </si>
  <si>
    <t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</si>
  <si>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</si>
  <si>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 xml:space="preserve">Субвенции бюджетам городских округов на организацию предоставления социальной помощи отдельным категориям граждан, находящимся в трудной жизненной ситуации  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</si>
  <si>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 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</si>
  <si>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</si>
  <si>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</si>
  <si>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Прочие субсидии бюджетам городских округов на реализацию мероприятий подпрограммы "Совершенствование и развитие сети автомобильных дорог Калужской области"                                                                                                         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</si>
  <si>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</si>
  <si>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</si>
  <si>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 xml:space="preserve">Субсидии бюджетам городских округов на реализацию федеральных целевых программ  (подпрограмма "Обеспечение жильем молодых семей" в рамках федеральной целевой программы "Жилище" на 2011-2015 годы") </t>
  </si>
  <si>
    <t xml:space="preserve">Межбюджетные трансферты, передаваемые бюджетам городских округов, для компенсации дополнительных расходов, возникших в результате решений, принятых органами власти другого уровня </t>
  </si>
  <si>
    <t>Прочие межбюджетные трансферты, передаваемые бюджетам городских округов, на премирование муниципальных образований - победителей областного конкурса на звание "Самое благоустроенное муниципальное образование Калужской области"</t>
  </si>
  <si>
    <t xml:space="preserve">Субсидии бюджетам городских округов на реализацию региональных программ в области энергосбережения и повышения энергетической эффективности </t>
  </si>
  <si>
    <t xml:space="preserve">Прочие субсидии бюджетам городских округов на организацию предоставления социальной помощи отдельным категориям граждан, находящимся в трудной жизненной ситуации </t>
  </si>
  <si>
    <t xml:space="preserve">Прочие межбюджетные трансферты, передаваемые бюджетам городских округов, на реализацию мероприятий государственной программы Российской Федерации "Доступная среда" на 2011-2015 годы" </t>
  </si>
  <si>
    <t xml:space="preserve">Утверждено                 на 2014 год с учетом изменений, внесенных 25.03.2014, 24.06.2014               </t>
  </si>
  <si>
    <t xml:space="preserve">Прочие субсидии бюджетам городских округов на выплату пособий и компенсаций гражданам и иные социальные выплаты, кроме публичных нормативных обязательств </t>
  </si>
  <si>
    <t>Прочие межбюджетные трансферты, передаваемые бюджетам городских округов, на повышение уровня доступности  приоритетных объектов и услуг в приоритетных сферах жизнедеятельности инвалидов и других маломобильных групп населения</t>
  </si>
  <si>
    <t>Иные межбюджетные трансферты бюджетам муниципальных образований</t>
  </si>
  <si>
    <t>Объемы межбюджетных трансфертов, получаемых  из федерального и областного бюджетов                                             в 2014 году</t>
  </si>
  <si>
    <t>Приложение №3 к решению Обнинского городского Собрания "О внесении изменений в решение Обнинского городского Собрания от 10.12.2013 № 01-50 "О бюджете города Обнинска на 2014 год и плановый период 2015 и 2016 годов" (в ред. реш. от 25.03.2014 № 02-55 и от 24.06.2014 № 03-59)  от 28 октября 2014 года №03-61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</si>
</sst>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4" fontId="4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view="pageBreakPreview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7.75390625" style="10" customWidth="1"/>
    <col min="2" max="2" width="60.25390625" style="0" customWidth="1"/>
    <col min="3" max="3" width="17.625" style="0" customWidth="1"/>
    <col min="4" max="4" width="16.375" style="0" customWidth="1"/>
    <col min="5" max="5" width="17.75390625" style="0" customWidth="1"/>
    <col min="6" max="6" width="13.875" style="0" bestFit="1" customWidth="1"/>
  </cols>
  <sheetData>
    <row r="1" spans="3:5" ht="93" customHeight="1">
      <c r="C1" s="37" t="s">
        <v>69</v>
      </c>
      <c r="D1" s="38"/>
      <c r="E1" s="38"/>
    </row>
    <row r="2" spans="3:5" ht="19.5" customHeight="1">
      <c r="C2" s="32"/>
      <c r="D2" s="33"/>
      <c r="E2" s="33"/>
    </row>
    <row r="3" spans="1:5" ht="34.5" customHeight="1">
      <c r="A3" s="34" t="s">
        <v>68</v>
      </c>
      <c r="B3" s="35"/>
      <c r="C3" s="35"/>
      <c r="D3" s="36"/>
      <c r="E3" s="36"/>
    </row>
    <row r="4" spans="3:5" ht="12.75">
      <c r="C4" s="1"/>
      <c r="D4" s="1"/>
      <c r="E4" s="1" t="s">
        <v>13</v>
      </c>
    </row>
    <row r="5" spans="1:5" ht="105" customHeight="1">
      <c r="A5" s="11" t="s">
        <v>0</v>
      </c>
      <c r="B5" s="2" t="s">
        <v>1</v>
      </c>
      <c r="C5" s="18" t="s">
        <v>64</v>
      </c>
      <c r="D5" s="19" t="s">
        <v>38</v>
      </c>
      <c r="E5" s="19" t="s">
        <v>41</v>
      </c>
    </row>
    <row r="6" spans="1:5" ht="17.25" customHeight="1">
      <c r="A6" s="12"/>
      <c r="B6" s="5" t="s">
        <v>14</v>
      </c>
      <c r="C6" s="20">
        <f>SUM(C7+C17+C38)</f>
        <v>1585663858.49</v>
      </c>
      <c r="D6" s="20">
        <f>SUM(D7+D17+D38)</f>
        <v>32092526.849999994</v>
      </c>
      <c r="E6" s="20">
        <f>SUM(E7+E17+E38)</f>
        <v>1617756385.3400002</v>
      </c>
    </row>
    <row r="7" spans="1:5" s="3" customFormat="1" ht="18.75" customHeight="1">
      <c r="A7" s="26" t="s">
        <v>2</v>
      </c>
      <c r="B7" s="6" t="s">
        <v>17</v>
      </c>
      <c r="C7" s="20">
        <f>SUM(C8:C16)</f>
        <v>118666638.62</v>
      </c>
      <c r="D7" s="20">
        <f>SUM(D8:D16)</f>
        <v>14264198.61</v>
      </c>
      <c r="E7" s="20">
        <f>SUM(C7:D7)</f>
        <v>132930837.23</v>
      </c>
    </row>
    <row r="8" spans="1:5" s="3" customFormat="1" ht="60" customHeight="1">
      <c r="A8" s="27" t="s">
        <v>3</v>
      </c>
      <c r="B8" s="15" t="s">
        <v>58</v>
      </c>
      <c r="C8" s="28">
        <v>4180443.05</v>
      </c>
      <c r="D8" s="21"/>
      <c r="E8" s="21">
        <f>C8+D8</f>
        <v>4180443.05</v>
      </c>
    </row>
    <row r="9" spans="1:5" s="3" customFormat="1" ht="33.75" customHeight="1">
      <c r="A9" s="27" t="s">
        <v>4</v>
      </c>
      <c r="B9" s="15" t="s">
        <v>39</v>
      </c>
      <c r="C9" s="28">
        <v>35056058</v>
      </c>
      <c r="D9" s="21"/>
      <c r="E9" s="21">
        <f>C9+D9</f>
        <v>35056058</v>
      </c>
    </row>
    <row r="10" spans="1:5" s="3" customFormat="1" ht="46.5" customHeight="1">
      <c r="A10" s="27" t="s">
        <v>5</v>
      </c>
      <c r="B10" s="15" t="s">
        <v>61</v>
      </c>
      <c r="C10" s="28">
        <v>473338.86</v>
      </c>
      <c r="D10" s="21">
        <v>-47333.89</v>
      </c>
      <c r="E10" s="21">
        <f aca="true" t="shared" si="0" ref="E10:E16">C10+D10</f>
        <v>426004.97</v>
      </c>
    </row>
    <row r="11" spans="1:5" s="3" customFormat="1" ht="48" customHeight="1">
      <c r="A11" s="27" t="s">
        <v>36</v>
      </c>
      <c r="B11" s="15" t="s">
        <v>62</v>
      </c>
      <c r="C11" s="28"/>
      <c r="D11" s="21">
        <v>811532.5</v>
      </c>
      <c r="E11" s="21">
        <f>C11+D11</f>
        <v>811532.5</v>
      </c>
    </row>
    <row r="12" spans="1:5" s="3" customFormat="1" ht="48" customHeight="1">
      <c r="A12" s="27" t="s">
        <v>6</v>
      </c>
      <c r="B12" s="15" t="s">
        <v>65</v>
      </c>
      <c r="C12" s="28">
        <v>16439611.95</v>
      </c>
      <c r="D12" s="21"/>
      <c r="E12" s="21">
        <f t="shared" si="0"/>
        <v>16439611.95</v>
      </c>
    </row>
    <row r="13" spans="1:5" s="3" customFormat="1" ht="33" customHeight="1">
      <c r="A13" s="27" t="s">
        <v>7</v>
      </c>
      <c r="B13" s="15" t="s">
        <v>42</v>
      </c>
      <c r="C13" s="28">
        <v>1804567</v>
      </c>
      <c r="D13" s="21"/>
      <c r="E13" s="21">
        <f t="shared" si="0"/>
        <v>1804567</v>
      </c>
    </row>
    <row r="14" spans="1:5" s="3" customFormat="1" ht="45" customHeight="1">
      <c r="A14" s="27" t="s">
        <v>8</v>
      </c>
      <c r="B14" s="15" t="s">
        <v>37</v>
      </c>
      <c r="C14" s="28">
        <v>3074553</v>
      </c>
      <c r="D14" s="21">
        <v>3500000</v>
      </c>
      <c r="E14" s="21">
        <f t="shared" si="0"/>
        <v>6574553</v>
      </c>
    </row>
    <row r="15" spans="1:5" s="3" customFormat="1" ht="33" customHeight="1">
      <c r="A15" s="27" t="s">
        <v>9</v>
      </c>
      <c r="B15" s="15" t="s">
        <v>43</v>
      </c>
      <c r="C15" s="28">
        <v>6975980</v>
      </c>
      <c r="D15" s="21"/>
      <c r="E15" s="21">
        <f t="shared" si="0"/>
        <v>6975980</v>
      </c>
    </row>
    <row r="16" spans="1:5" s="3" customFormat="1" ht="48" customHeight="1">
      <c r="A16" s="27" t="s">
        <v>10</v>
      </c>
      <c r="B16" s="15" t="s">
        <v>55</v>
      </c>
      <c r="C16" s="28">
        <v>50662086.76</v>
      </c>
      <c r="D16" s="21">
        <v>10000000</v>
      </c>
      <c r="E16" s="21">
        <f t="shared" si="0"/>
        <v>60662086.76</v>
      </c>
    </row>
    <row r="17" spans="1:6" s="3" customFormat="1" ht="18" customHeight="1">
      <c r="A17" s="26" t="s">
        <v>18</v>
      </c>
      <c r="B17" s="6" t="s">
        <v>19</v>
      </c>
      <c r="C17" s="29">
        <f>SUM(C18:C37)</f>
        <v>1382708779.96</v>
      </c>
      <c r="D17" s="20">
        <f>SUM(D18:D37)</f>
        <v>14728328.239999995</v>
      </c>
      <c r="E17" s="20">
        <f>SUM(C17:D17)</f>
        <v>1397437108.2</v>
      </c>
      <c r="F17" s="17"/>
    </row>
    <row r="18" spans="1:6" s="3" customFormat="1" ht="33" customHeight="1">
      <c r="A18" s="27" t="s">
        <v>3</v>
      </c>
      <c r="B18" s="8" t="s">
        <v>28</v>
      </c>
      <c r="C18" s="30">
        <v>127040740</v>
      </c>
      <c r="D18" s="22"/>
      <c r="E18" s="21">
        <f>C18+D18</f>
        <v>127040740</v>
      </c>
      <c r="F18" s="17"/>
    </row>
    <row r="19" spans="1:5" s="4" customFormat="1" ht="30" customHeight="1">
      <c r="A19" s="24" t="s">
        <v>4</v>
      </c>
      <c r="B19" s="8" t="s">
        <v>29</v>
      </c>
      <c r="C19" s="30">
        <v>4149681</v>
      </c>
      <c r="D19" s="22"/>
      <c r="E19" s="21">
        <f aca="true" t="shared" si="1" ref="E19:E37">C19+D19</f>
        <v>4149681</v>
      </c>
    </row>
    <row r="20" spans="1:5" s="14" customFormat="1" ht="60" customHeight="1">
      <c r="A20" s="27" t="s">
        <v>5</v>
      </c>
      <c r="B20" s="8" t="s">
        <v>44</v>
      </c>
      <c r="C20" s="30">
        <v>7901358</v>
      </c>
      <c r="D20" s="22"/>
      <c r="E20" s="21">
        <f t="shared" si="1"/>
        <v>7901358</v>
      </c>
    </row>
    <row r="21" spans="1:5" s="14" customFormat="1" ht="45" customHeight="1">
      <c r="A21" s="27" t="s">
        <v>36</v>
      </c>
      <c r="B21" s="8" t="s">
        <v>30</v>
      </c>
      <c r="C21" s="30">
        <v>10836241</v>
      </c>
      <c r="D21" s="22"/>
      <c r="E21" s="21">
        <f t="shared" si="1"/>
        <v>10836241</v>
      </c>
    </row>
    <row r="22" spans="1:5" s="14" customFormat="1" ht="48" customHeight="1">
      <c r="A22" s="27" t="s">
        <v>6</v>
      </c>
      <c r="B22" s="7" t="s">
        <v>45</v>
      </c>
      <c r="C22" s="28">
        <v>5802308</v>
      </c>
      <c r="D22" s="22"/>
      <c r="E22" s="21">
        <f t="shared" si="1"/>
        <v>5802308</v>
      </c>
    </row>
    <row r="23" spans="1:5" s="14" customFormat="1" ht="93" customHeight="1">
      <c r="A23" s="27" t="s">
        <v>7</v>
      </c>
      <c r="B23" s="8" t="s">
        <v>56</v>
      </c>
      <c r="C23" s="30">
        <v>391097392</v>
      </c>
      <c r="D23" s="22"/>
      <c r="E23" s="21">
        <f t="shared" si="1"/>
        <v>391097392</v>
      </c>
    </row>
    <row r="24" spans="1:5" s="14" customFormat="1" ht="33" customHeight="1">
      <c r="A24" s="27" t="s">
        <v>8</v>
      </c>
      <c r="B24" s="8" t="s">
        <v>46</v>
      </c>
      <c r="C24" s="30">
        <v>277970</v>
      </c>
      <c r="D24" s="22"/>
      <c r="E24" s="21">
        <f t="shared" si="1"/>
        <v>277970</v>
      </c>
    </row>
    <row r="25" spans="1:5" s="14" customFormat="1" ht="150" customHeight="1">
      <c r="A25" s="27" t="s">
        <v>9</v>
      </c>
      <c r="B25" s="8" t="s">
        <v>57</v>
      </c>
      <c r="C25" s="30">
        <v>413631829</v>
      </c>
      <c r="D25" s="21"/>
      <c r="E25" s="21">
        <f t="shared" si="1"/>
        <v>413631829</v>
      </c>
    </row>
    <row r="26" spans="1:5" s="14" customFormat="1" ht="62.25" customHeight="1">
      <c r="A26" s="27" t="s">
        <v>10</v>
      </c>
      <c r="B26" s="8" t="s">
        <v>47</v>
      </c>
      <c r="C26" s="30">
        <v>6210</v>
      </c>
      <c r="D26" s="22"/>
      <c r="E26" s="21">
        <f t="shared" si="1"/>
        <v>6210</v>
      </c>
    </row>
    <row r="27" spans="1:5" s="14" customFormat="1" ht="30.75" customHeight="1">
      <c r="A27" s="27" t="s">
        <v>11</v>
      </c>
      <c r="B27" s="8" t="s">
        <v>48</v>
      </c>
      <c r="C27" s="30">
        <v>19075240</v>
      </c>
      <c r="D27" s="22"/>
      <c r="E27" s="21">
        <f t="shared" si="1"/>
        <v>19075240</v>
      </c>
    </row>
    <row r="28" spans="1:5" s="14" customFormat="1" ht="47.25" customHeight="1">
      <c r="A28" s="27" t="s">
        <v>12</v>
      </c>
      <c r="B28" s="8" t="s">
        <v>49</v>
      </c>
      <c r="C28" s="30">
        <v>2575226</v>
      </c>
      <c r="D28" s="22"/>
      <c r="E28" s="21">
        <f t="shared" si="1"/>
        <v>2575226</v>
      </c>
    </row>
    <row r="29" spans="1:5" s="14" customFormat="1" ht="33" customHeight="1">
      <c r="A29" s="27" t="s">
        <v>21</v>
      </c>
      <c r="B29" s="7" t="s">
        <v>50</v>
      </c>
      <c r="C29" s="30">
        <v>80087464</v>
      </c>
      <c r="D29" s="22"/>
      <c r="E29" s="21">
        <f t="shared" si="1"/>
        <v>80087464</v>
      </c>
    </row>
    <row r="30" spans="1:5" s="14" customFormat="1" ht="45.75" customHeight="1">
      <c r="A30" s="27" t="s">
        <v>22</v>
      </c>
      <c r="B30" s="16" t="s">
        <v>51</v>
      </c>
      <c r="C30" s="30">
        <v>1144273</v>
      </c>
      <c r="D30" s="22"/>
      <c r="E30" s="21">
        <f t="shared" si="1"/>
        <v>1144273</v>
      </c>
    </row>
    <row r="31" spans="1:5" s="14" customFormat="1" ht="47.25" customHeight="1">
      <c r="A31" s="27" t="s">
        <v>23</v>
      </c>
      <c r="B31" s="8" t="s">
        <v>40</v>
      </c>
      <c r="C31" s="30">
        <v>22708430</v>
      </c>
      <c r="D31" s="22">
        <v>48159014.69</v>
      </c>
      <c r="E31" s="21">
        <f t="shared" si="1"/>
        <v>70867444.69</v>
      </c>
    </row>
    <row r="32" spans="1:5" s="14" customFormat="1" ht="62.25" customHeight="1">
      <c r="A32" s="27" t="s">
        <v>24</v>
      </c>
      <c r="B32" s="8" t="s">
        <v>52</v>
      </c>
      <c r="C32" s="30">
        <v>258102785.96</v>
      </c>
      <c r="D32" s="22">
        <v>-36898850.45</v>
      </c>
      <c r="E32" s="21">
        <f t="shared" si="1"/>
        <v>221203935.51</v>
      </c>
    </row>
    <row r="33" spans="1:5" s="14" customFormat="1" ht="61.5" customHeight="1">
      <c r="A33" s="27" t="s">
        <v>25</v>
      </c>
      <c r="B33" s="8" t="s">
        <v>31</v>
      </c>
      <c r="C33" s="30">
        <v>7647261</v>
      </c>
      <c r="D33" s="22">
        <v>3468164</v>
      </c>
      <c r="E33" s="21">
        <f t="shared" si="1"/>
        <v>11115425</v>
      </c>
    </row>
    <row r="34" spans="1:5" s="14" customFormat="1" ht="18.75" customHeight="1">
      <c r="A34" s="27" t="s">
        <v>26</v>
      </c>
      <c r="B34" s="8" t="s">
        <v>32</v>
      </c>
      <c r="C34" s="30">
        <v>657466</v>
      </c>
      <c r="D34" s="22"/>
      <c r="E34" s="21">
        <f t="shared" si="1"/>
        <v>657466</v>
      </c>
    </row>
    <row r="35" spans="1:5" s="14" customFormat="1" ht="75" customHeight="1">
      <c r="A35" s="27" t="s">
        <v>27</v>
      </c>
      <c r="B35" s="8" t="s">
        <v>53</v>
      </c>
      <c r="C35" s="30">
        <v>595486</v>
      </c>
      <c r="D35" s="22"/>
      <c r="E35" s="21">
        <f t="shared" si="1"/>
        <v>595486</v>
      </c>
    </row>
    <row r="36" spans="1:5" s="14" customFormat="1" ht="60" customHeight="1">
      <c r="A36" s="27" t="s">
        <v>15</v>
      </c>
      <c r="B36" s="8" t="s">
        <v>35</v>
      </c>
      <c r="C36" s="30">
        <v>7979321</v>
      </c>
      <c r="D36" s="22"/>
      <c r="E36" s="21">
        <f t="shared" si="1"/>
        <v>7979321</v>
      </c>
    </row>
    <row r="37" spans="1:5" s="14" customFormat="1" ht="90.75" customHeight="1">
      <c r="A37" s="27" t="s">
        <v>16</v>
      </c>
      <c r="B37" s="8" t="s">
        <v>54</v>
      </c>
      <c r="C37" s="30">
        <v>21392098</v>
      </c>
      <c r="D37" s="22"/>
      <c r="E37" s="21">
        <f t="shared" si="1"/>
        <v>21392098</v>
      </c>
    </row>
    <row r="38" spans="1:5" s="4" customFormat="1" ht="30.75" customHeight="1">
      <c r="A38" s="23" t="s">
        <v>20</v>
      </c>
      <c r="B38" s="9" t="s">
        <v>67</v>
      </c>
      <c r="C38" s="29">
        <f>SUM(C39:C44)</f>
        <v>84288439.91</v>
      </c>
      <c r="D38" s="20">
        <f>SUM(D39:D44)</f>
        <v>3100000</v>
      </c>
      <c r="E38" s="20">
        <f>SUM(C38:D38)</f>
        <v>87388439.91</v>
      </c>
    </row>
    <row r="39" spans="1:5" s="4" customFormat="1" ht="45" customHeight="1">
      <c r="A39" s="31" t="s">
        <v>3</v>
      </c>
      <c r="B39" s="8" t="s">
        <v>59</v>
      </c>
      <c r="C39" s="28">
        <v>26242039.91</v>
      </c>
      <c r="D39" s="21"/>
      <c r="E39" s="21">
        <f aca="true" t="shared" si="2" ref="E39:E44">C39+D39</f>
        <v>26242039.91</v>
      </c>
    </row>
    <row r="40" spans="1:5" s="14" customFormat="1" ht="49.5" customHeight="1">
      <c r="A40" s="24" t="s">
        <v>4</v>
      </c>
      <c r="B40" s="8" t="s">
        <v>33</v>
      </c>
      <c r="C40" s="28">
        <v>54707610</v>
      </c>
      <c r="D40" s="21"/>
      <c r="E40" s="21">
        <f t="shared" si="2"/>
        <v>54707610</v>
      </c>
    </row>
    <row r="41" spans="1:5" s="14" customFormat="1" ht="60" customHeight="1">
      <c r="A41" s="24" t="s">
        <v>5</v>
      </c>
      <c r="B41" s="8" t="s">
        <v>63</v>
      </c>
      <c r="C41" s="28"/>
      <c r="D41" s="21">
        <v>1550000</v>
      </c>
      <c r="E41" s="21">
        <f t="shared" si="2"/>
        <v>1550000</v>
      </c>
    </row>
    <row r="42" spans="1:5" ht="61.5" customHeight="1">
      <c r="A42" s="25" t="s">
        <v>36</v>
      </c>
      <c r="B42" s="7" t="s">
        <v>60</v>
      </c>
      <c r="C42" s="28">
        <v>3050000</v>
      </c>
      <c r="D42" s="21"/>
      <c r="E42" s="21">
        <f t="shared" si="2"/>
        <v>3050000</v>
      </c>
    </row>
    <row r="43" spans="1:5" ht="60" customHeight="1">
      <c r="A43" s="25" t="s">
        <v>6</v>
      </c>
      <c r="B43" s="7" t="s">
        <v>66</v>
      </c>
      <c r="C43" s="28"/>
      <c r="D43" s="21">
        <v>1550000</v>
      </c>
      <c r="E43" s="21">
        <f t="shared" si="2"/>
        <v>1550000</v>
      </c>
    </row>
    <row r="44" spans="1:5" s="14" customFormat="1" ht="47.25" customHeight="1">
      <c r="A44" s="24" t="s">
        <v>7</v>
      </c>
      <c r="B44" s="8" t="s">
        <v>34</v>
      </c>
      <c r="C44" s="28">
        <v>288790</v>
      </c>
      <c r="D44" s="21"/>
      <c r="E44" s="21">
        <f t="shared" si="2"/>
        <v>288790</v>
      </c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</sheetData>
  <sheetProtection/>
  <mergeCells count="2">
    <mergeCell ref="A3:E3"/>
    <mergeCell ref="C1:E1"/>
  </mergeCells>
  <printOptions/>
  <pageMargins left="0.7480314960629921" right="0.3937007874015748" top="0.5905511811023623" bottom="0.5905511811023623" header="0.31496062992125984" footer="0.4724409448818898"/>
  <pageSetup firstPageNumber="57" useFirstPageNumber="1" fitToHeight="0" fitToWidth="1" horizontalDpi="600" verticalDpi="600" orientation="portrait" paperSize="9" scale="7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2014-10-09T09:08:54Z</cp:lastPrinted>
  <dcterms:created xsi:type="dcterms:W3CDTF">2007-10-28T08:32:25Z</dcterms:created>
  <dcterms:modified xsi:type="dcterms:W3CDTF">2014-10-30T06:35:23Z</dcterms:modified>
  <cp:category/>
  <cp:version/>
  <cp:contentType/>
  <cp:contentStatus/>
</cp:coreProperties>
</file>